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335"/>
  </bookViews>
  <sheets>
    <sheet name="Hoja1" sheetId="1" r:id="rId1"/>
    <sheet name="Hoja2" sheetId="2" r:id="rId2"/>
    <sheet name="Hoja3" sheetId="3" r:id="rId3"/>
    <sheet name="Hoja4" sheetId="4" r:id="rId4"/>
  </sheets>
  <calcPr calcId="124519"/>
</workbook>
</file>

<file path=xl/calcChain.xml><?xml version="1.0" encoding="utf-8"?>
<calcChain xmlns="http://schemas.openxmlformats.org/spreadsheetml/2006/main">
  <c r="F32" i="4"/>
  <c r="F31"/>
  <c r="F26"/>
  <c r="F22"/>
  <c r="F10"/>
  <c r="F28"/>
  <c r="F29"/>
  <c r="F30"/>
  <c r="F11"/>
  <c r="F12"/>
  <c r="F13"/>
  <c r="F14"/>
  <c r="F15"/>
  <c r="F16"/>
  <c r="F17"/>
  <c r="F2"/>
  <c r="F3"/>
  <c r="F4"/>
  <c r="F5"/>
  <c r="F6"/>
  <c r="F23"/>
  <c r="F18"/>
  <c r="F19"/>
  <c r="F20"/>
  <c r="F21"/>
  <c r="F7"/>
  <c r="F8"/>
  <c r="F9"/>
  <c r="F24"/>
  <c r="F25"/>
  <c r="F27"/>
  <c r="F31" i="3"/>
  <c r="F3"/>
  <c r="F4"/>
  <c r="F5"/>
  <c r="F6"/>
  <c r="F7"/>
  <c r="F8"/>
  <c r="F9"/>
  <c r="F11"/>
  <c r="F12"/>
  <c r="F22" s="1"/>
  <c r="F13"/>
  <c r="F14"/>
  <c r="F15"/>
  <c r="F16"/>
  <c r="F17"/>
  <c r="F18"/>
  <c r="F19"/>
  <c r="F20"/>
  <c r="F21"/>
  <c r="F23"/>
  <c r="F26" s="1"/>
  <c r="F24"/>
  <c r="F25"/>
  <c r="F27"/>
  <c r="F28"/>
  <c r="F29"/>
  <c r="F30"/>
  <c r="F2"/>
  <c r="F31" i="2"/>
  <c r="F26"/>
  <c r="F22"/>
  <c r="F28"/>
  <c r="F29"/>
  <c r="F30"/>
  <c r="F11"/>
  <c r="F12"/>
  <c r="F13"/>
  <c r="F14"/>
  <c r="F15"/>
  <c r="F16"/>
  <c r="F17"/>
  <c r="F2"/>
  <c r="F3"/>
  <c r="F4"/>
  <c r="F5"/>
  <c r="F6"/>
  <c r="F23"/>
  <c r="F18"/>
  <c r="F19"/>
  <c r="F20"/>
  <c r="F21"/>
  <c r="F7"/>
  <c r="F8"/>
  <c r="F9"/>
  <c r="F24"/>
  <c r="F25"/>
  <c r="F27"/>
  <c r="F10" l="1"/>
  <c r="F32" s="1"/>
  <c r="F10" i="3"/>
  <c r="F32" s="1"/>
</calcChain>
</file>

<file path=xl/sharedStrings.xml><?xml version="1.0" encoding="utf-8"?>
<sst xmlns="http://schemas.openxmlformats.org/spreadsheetml/2006/main" count="224" uniqueCount="34">
  <si>
    <t>ITEMS</t>
  </si>
  <si>
    <t>DESCRIPCION</t>
  </si>
  <si>
    <t>CANTIDAD</t>
  </si>
  <si>
    <t>PRECIO UNITARIO</t>
  </si>
  <si>
    <t>MOTIVO</t>
  </si>
  <si>
    <t>PROVEEDOR</t>
  </si>
  <si>
    <t>U.O.</t>
  </si>
  <si>
    <t>MORENO LEANDRO LUCAS SEBASTIAN</t>
  </si>
  <si>
    <t>CIRUGIA ARGENTINA S.A.</t>
  </si>
  <si>
    <t>O.T.</t>
  </si>
  <si>
    <t>M.P.</t>
  </si>
  <si>
    <t>ARI NEA S.R.L.</t>
  </si>
  <si>
    <t>DESIERTO</t>
  </si>
  <si>
    <t>TOTAL</t>
  </si>
  <si>
    <t>Total ARI NEA S.R.L.</t>
  </si>
  <si>
    <t>Total CIRUGIA ARGENTINA S.A.</t>
  </si>
  <si>
    <t>Total DESIERTO</t>
  </si>
  <si>
    <t>Total MORENO LEANDRO LUCAS SEBASTIAN</t>
  </si>
  <si>
    <t>Total general</t>
  </si>
  <si>
    <t>UNICO OFERENTE</t>
  </si>
  <si>
    <t>BOTON DE GASTRONOMIA N° 12 FRENCH X 1,2 CM</t>
  </si>
  <si>
    <t>BOTON DE GASTRONOMIA N° 14 FRENCH X 1,2 CM</t>
  </si>
  <si>
    <t>BOTON DE GASTRONOMIA Nº 16 FRENCH X 1,2 CM.</t>
  </si>
  <si>
    <t>BOTON DE GASTRONOMIA N° 12 FRENCH X 1,5 CM</t>
  </si>
  <si>
    <t>BOTON DE GASTRONOMIA N° 14 FRENCH X 1,5 CM</t>
  </si>
  <si>
    <t>BOTON DE GASTRONOMIA N° 16 FRENCH X 1,5 CM</t>
  </si>
  <si>
    <t>BOTON DE GASTRONOMIA N° 12 FRENCH X 1,7 CM</t>
  </si>
  <si>
    <t>BOTON DE GASTRONOMIA N° 14 FRENCH X 1,7 CM</t>
  </si>
  <si>
    <t>BOTON DE GASTRONOMIA N° 16 FRENCH X 1,7CM</t>
  </si>
  <si>
    <t>$ 14500,00</t>
  </si>
  <si>
    <t>TODO IMPLANT S.R.L.</t>
  </si>
  <si>
    <t>OPINION TECNICA</t>
  </si>
  <si>
    <t>NO SIENDO PARA MAS DE DA POR FINALIZADO EL ACTA PRECEDENTEMENTE.-</t>
  </si>
  <si>
    <t>En la ciudad de Resistencia, capital de la Provincia del Chaco, a los 09 días del mes de Octubre del año dos mil diecisiete siendo las diez horas, en la Dirección de Administración se reúnen los integrantes de la Comisión Permanente de Preadjudicación, designada por Resolucion Nº 97/09, con el objeto de preadjudicar la Licitacion Privada Nº 5329/2017, realizada con el fin de contratar la adquisicion de veinticuatro (24) botones gastricos de diferentes medidas, para el Servicio de Cirugia del Hospital Pediatrico "Dr. Avelino L. Castelan", que la misma fue Autorizada por Resolucion Nº 1782/2017.  Analizando el informe de la Comision Técnica Asesora, se procede a Preadjudicar de acuerdo al siguiente detalle:</t>
  </si>
</sst>
</file>

<file path=xl/styles.xml><?xml version="1.0" encoding="utf-8"?>
<styleSheet xmlns="http://schemas.openxmlformats.org/spreadsheetml/2006/main">
  <numFmts count="1">
    <numFmt numFmtId="164" formatCode="[$$-2C0A]\ #,##0.0000"/>
  </numFmts>
  <fonts count="13">
    <font>
      <sz val="11"/>
      <color theme="1"/>
      <name val="Calibri"/>
      <family val="2"/>
      <scheme val="minor"/>
    </font>
    <font>
      <sz val="8"/>
      <name val="Arial"/>
      <family val="2"/>
    </font>
    <font>
      <b/>
      <u/>
      <sz val="11"/>
      <name val="Arial"/>
      <family val="2"/>
    </font>
    <font>
      <b/>
      <sz val="22"/>
      <name val="Arial"/>
      <family val="2"/>
    </font>
    <font>
      <b/>
      <sz val="11"/>
      <name val="Arial"/>
      <family val="2"/>
    </font>
    <font>
      <sz val="9"/>
      <name val="Arial"/>
      <family val="2"/>
    </font>
    <font>
      <b/>
      <sz val="10"/>
      <name val="Arial"/>
      <family val="2"/>
    </font>
    <font>
      <sz val="12"/>
      <name val="Arial"/>
      <family val="2"/>
    </font>
    <font>
      <sz val="10"/>
      <color theme="1"/>
      <name val="Arial"/>
      <family val="2"/>
    </font>
    <font>
      <sz val="9"/>
      <color theme="1"/>
      <name val="Arial"/>
      <family val="2"/>
    </font>
    <font>
      <sz val="11"/>
      <color theme="1"/>
      <name val="Arial"/>
      <family val="2"/>
    </font>
    <font>
      <b/>
      <sz val="9"/>
      <color theme="1"/>
      <name val="Arial"/>
      <family val="2"/>
    </font>
    <font>
      <b/>
      <sz val="9"/>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1" fillId="0" borderId="0" xfId="0" applyFont="1" applyBorder="1"/>
    <xf numFmtId="0" fontId="1" fillId="0" borderId="0" xfId="0" applyFont="1" applyBorder="1" applyAlignment="1">
      <alignment wrapText="1"/>
    </xf>
    <xf numFmtId="1" fontId="1" fillId="0" borderId="0" xfId="0" applyNumberFormat="1" applyFont="1" applyFill="1" applyBorder="1"/>
    <xf numFmtId="0" fontId="1" fillId="0" borderId="0" xfId="0" applyFont="1" applyFill="1" applyBorder="1"/>
    <xf numFmtId="0" fontId="1" fillId="0" borderId="0" xfId="0" applyFont="1"/>
    <xf numFmtId="0" fontId="1" fillId="0" borderId="0" xfId="0" applyFont="1" applyAlignment="1">
      <alignment wrapText="1"/>
    </xf>
    <xf numFmtId="0" fontId="3" fillId="0" borderId="0" xfId="0" applyFont="1" applyBorder="1" applyAlignment="1"/>
    <xf numFmtId="0" fontId="4" fillId="0" borderId="0" xfId="0" applyFont="1" applyBorder="1" applyAlignment="1">
      <alignment wrapText="1"/>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1" fontId="5" fillId="0" borderId="1" xfId="0" applyNumberFormat="1" applyFont="1" applyFill="1" applyBorder="1" applyAlignment="1">
      <alignment horizontal="center" wrapText="1"/>
    </xf>
    <xf numFmtId="0" fontId="2" fillId="0" borderId="0" xfId="0" applyFont="1" applyBorder="1" applyAlignment="1">
      <alignment wrapText="1"/>
    </xf>
    <xf numFmtId="0" fontId="1" fillId="0" borderId="0" xfId="0" applyFont="1" applyFill="1" applyBorder="1" applyAlignment="1">
      <alignment wrapText="1"/>
    </xf>
    <xf numFmtId="0" fontId="5" fillId="0" borderId="1"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6" fillId="0" borderId="0" xfId="0" applyFont="1" applyBorder="1"/>
    <xf numFmtId="0" fontId="0" fillId="0" borderId="0" xfId="0" applyBorder="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0" fillId="0" borderId="0" xfId="0" applyAlignment="1">
      <alignment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4" fontId="5"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2" xfId="0" applyFont="1" applyFill="1" applyBorder="1" applyAlignment="1">
      <alignment horizontal="center"/>
    </xf>
    <xf numFmtId="0" fontId="1"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0" fillId="0" borderId="1" xfId="0" applyBorder="1"/>
    <xf numFmtId="164" fontId="0" fillId="0" borderId="1" xfId="0" applyNumberFormat="1" applyBorder="1"/>
    <xf numFmtId="164" fontId="0" fillId="0" borderId="0" xfId="0" applyNumberFormat="1" applyBorder="1"/>
    <xf numFmtId="0"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0" xfId="0" applyFont="1" applyFill="1" applyBorder="1" applyAlignment="1">
      <alignment horizontal="center" vertical="center"/>
    </xf>
    <xf numFmtId="0" fontId="5" fillId="2" borderId="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0" fillId="0" borderId="0" xfId="0" applyAlignment="1">
      <alignment horizontal="center"/>
    </xf>
    <xf numFmtId="0" fontId="5"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9" fillId="0" borderId="1" xfId="0" applyFont="1" applyBorder="1" applyAlignment="1">
      <alignment horizontal="left" vertical="center" wrapText="1"/>
    </xf>
    <xf numFmtId="0" fontId="0" fillId="0" borderId="1" xfId="0" applyBorder="1" applyAlignment="1">
      <alignment horizontal="center" vertical="center" wrapText="1"/>
    </xf>
    <xf numFmtId="0" fontId="7" fillId="0" borderId="0" xfId="0" applyFont="1" applyBorder="1" applyAlignment="1">
      <alignment horizontal="justify" vertical="justify" wrapText="1"/>
    </xf>
    <xf numFmtId="0" fontId="0" fillId="0" borderId="0" xfId="0" applyAlignment="1">
      <alignment horizontal="justify" vertical="justify"/>
    </xf>
    <xf numFmtId="0" fontId="0" fillId="0" borderId="3" xfId="0"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44450</xdr:colOff>
      <xdr:row>2</xdr:row>
      <xdr:rowOff>34925</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7397750" cy="1654175"/>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33"/>
  <sheetViews>
    <sheetView tabSelected="1" workbookViewId="0">
      <selection activeCell="A3" sqref="A3:G3"/>
    </sheetView>
  </sheetViews>
  <sheetFormatPr baseColWidth="10" defaultRowHeight="15"/>
  <cols>
    <col min="1" max="1" width="6.7109375" customWidth="1"/>
    <col min="2" max="2" width="28.42578125" customWidth="1"/>
    <col min="3" max="3" width="9.42578125" customWidth="1"/>
    <col min="4" max="4" width="13.28515625" bestFit="1" customWidth="1"/>
    <col min="5" max="5" width="13.28515625" customWidth="1"/>
    <col min="6" max="6" width="11.42578125" customWidth="1"/>
    <col min="7" max="7" width="7.7109375" customWidth="1"/>
  </cols>
  <sheetData>
    <row r="1" spans="1:7" ht="112.5" customHeight="1">
      <c r="A1" s="1"/>
      <c r="B1" s="2"/>
      <c r="C1" s="3"/>
      <c r="D1" s="3"/>
      <c r="E1" s="4"/>
      <c r="F1" s="6"/>
      <c r="G1" s="5"/>
    </row>
    <row r="2" spans="1:7" ht="15" customHeight="1">
      <c r="A2" s="1"/>
      <c r="B2" s="12"/>
      <c r="C2" s="12"/>
      <c r="D2" s="12"/>
      <c r="E2" s="12"/>
      <c r="F2" s="6"/>
      <c r="G2" s="5"/>
    </row>
    <row r="3" spans="1:7" ht="143.25" customHeight="1">
      <c r="A3" s="61" t="s">
        <v>33</v>
      </c>
      <c r="B3" s="62"/>
      <c r="C3" s="62"/>
      <c r="D3" s="62"/>
      <c r="E3" s="62"/>
      <c r="F3" s="62"/>
      <c r="G3" s="62"/>
    </row>
    <row r="4" spans="1:7" ht="24.75" customHeight="1">
      <c r="A4" s="1"/>
      <c r="B4" s="8"/>
      <c r="C4" s="7"/>
      <c r="D4" s="7"/>
      <c r="E4" s="7"/>
      <c r="F4" s="6"/>
      <c r="G4" s="5"/>
    </row>
    <row r="5" spans="1:7" ht="24">
      <c r="A5" s="14" t="s">
        <v>0</v>
      </c>
      <c r="B5" s="56" t="s">
        <v>1</v>
      </c>
      <c r="C5" s="15" t="s">
        <v>2</v>
      </c>
      <c r="D5" s="57" t="s">
        <v>3</v>
      </c>
      <c r="E5" s="18" t="s">
        <v>5</v>
      </c>
      <c r="F5" s="19" t="s">
        <v>4</v>
      </c>
    </row>
    <row r="6" spans="1:7" ht="43.5" customHeight="1">
      <c r="A6" s="14">
        <v>1</v>
      </c>
      <c r="B6" s="23" t="s">
        <v>20</v>
      </c>
      <c r="C6" s="15">
        <v>3</v>
      </c>
      <c r="D6" s="32" t="s">
        <v>29</v>
      </c>
      <c r="E6" s="56" t="s">
        <v>30</v>
      </c>
      <c r="F6" s="56" t="s">
        <v>19</v>
      </c>
    </row>
    <row r="7" spans="1:7" ht="39" customHeight="1">
      <c r="A7" s="14">
        <v>2</v>
      </c>
      <c r="B7" s="24" t="s">
        <v>21</v>
      </c>
      <c r="C7" s="15">
        <v>3</v>
      </c>
      <c r="D7" s="32" t="s">
        <v>29</v>
      </c>
      <c r="E7" s="56" t="s">
        <v>30</v>
      </c>
      <c r="F7" s="25" t="s">
        <v>31</v>
      </c>
      <c r="G7" s="13"/>
    </row>
    <row r="8" spans="1:7" ht="36" customHeight="1">
      <c r="A8" s="14">
        <v>3</v>
      </c>
      <c r="B8" s="24" t="s">
        <v>22</v>
      </c>
      <c r="C8" s="15">
        <v>3</v>
      </c>
      <c r="D8" s="32" t="s">
        <v>29</v>
      </c>
      <c r="E8" s="56" t="s">
        <v>30</v>
      </c>
      <c r="F8" s="25" t="s">
        <v>19</v>
      </c>
      <c r="G8" s="13"/>
    </row>
    <row r="9" spans="1:7" ht="38.25" customHeight="1">
      <c r="A9" s="14">
        <v>4</v>
      </c>
      <c r="B9" s="24" t="s">
        <v>23</v>
      </c>
      <c r="C9" s="15">
        <v>3</v>
      </c>
      <c r="D9" s="32" t="s">
        <v>29</v>
      </c>
      <c r="E9" s="56" t="s">
        <v>30</v>
      </c>
      <c r="F9" s="25" t="s">
        <v>19</v>
      </c>
      <c r="G9" s="13"/>
    </row>
    <row r="10" spans="1:7" ht="37.5" customHeight="1">
      <c r="A10" s="58">
        <v>5</v>
      </c>
      <c r="B10" s="59" t="s">
        <v>24</v>
      </c>
      <c r="C10" s="15">
        <v>3</v>
      </c>
      <c r="D10" s="32" t="s">
        <v>29</v>
      </c>
      <c r="E10" s="56" t="s">
        <v>30</v>
      </c>
      <c r="F10" s="60" t="s">
        <v>31</v>
      </c>
      <c r="G10" s="13"/>
    </row>
    <row r="11" spans="1:7" ht="41.25" customHeight="1">
      <c r="A11" s="58">
        <v>6</v>
      </c>
      <c r="B11" s="59" t="s">
        <v>25</v>
      </c>
      <c r="C11" s="15">
        <v>3</v>
      </c>
      <c r="D11" s="32" t="s">
        <v>29</v>
      </c>
      <c r="E11" s="56" t="s">
        <v>30</v>
      </c>
      <c r="F11" s="60" t="s">
        <v>31</v>
      </c>
      <c r="G11" s="1"/>
    </row>
    <row r="12" spans="1:7" ht="42.75" customHeight="1">
      <c r="A12" s="58">
        <v>7</v>
      </c>
      <c r="B12" s="59" t="s">
        <v>26</v>
      </c>
      <c r="C12" s="58">
        <v>2</v>
      </c>
      <c r="D12" s="32" t="s">
        <v>29</v>
      </c>
      <c r="E12" s="56" t="s">
        <v>30</v>
      </c>
      <c r="F12" s="60" t="s">
        <v>19</v>
      </c>
      <c r="G12" s="1"/>
    </row>
    <row r="13" spans="1:7" ht="38.25" customHeight="1">
      <c r="A13" s="58">
        <v>8</v>
      </c>
      <c r="B13" s="59" t="s">
        <v>27</v>
      </c>
      <c r="C13" s="58">
        <v>2</v>
      </c>
      <c r="D13" s="32" t="s">
        <v>29</v>
      </c>
      <c r="E13" s="56" t="s">
        <v>30</v>
      </c>
      <c r="F13" s="60" t="s">
        <v>31</v>
      </c>
      <c r="G13" s="16"/>
    </row>
    <row r="14" spans="1:7" ht="45.75" customHeight="1">
      <c r="A14" s="58">
        <v>9</v>
      </c>
      <c r="B14" s="59" t="s">
        <v>28</v>
      </c>
      <c r="C14" s="58">
        <v>2</v>
      </c>
      <c r="D14" s="32" t="s">
        <v>29</v>
      </c>
      <c r="E14" s="56" t="s">
        <v>30</v>
      </c>
      <c r="F14" s="60" t="s">
        <v>31</v>
      </c>
      <c r="G14" s="1"/>
    </row>
    <row r="15" spans="1:7" ht="82.5" customHeight="1">
      <c r="A15" s="63" t="s">
        <v>32</v>
      </c>
      <c r="B15" s="63"/>
      <c r="C15" s="63"/>
      <c r="D15" s="63"/>
      <c r="E15" s="63"/>
      <c r="F15" s="63"/>
      <c r="G15" s="1"/>
    </row>
    <row r="16" spans="1:7" ht="36" customHeight="1">
      <c r="G16" s="17"/>
    </row>
    <row r="17" spans="1:6" ht="75.75" customHeight="1"/>
    <row r="18" spans="1:6" ht="78" customHeight="1"/>
    <row r="19" spans="1:6" ht="77.25" customHeight="1"/>
    <row r="20" spans="1:6" ht="75.75" customHeight="1"/>
    <row r="21" spans="1:6" s="22" customFormat="1" ht="33.75" customHeight="1">
      <c r="A21"/>
      <c r="B21"/>
      <c r="C21"/>
      <c r="D21"/>
      <c r="E21"/>
      <c r="F21"/>
    </row>
    <row r="22" spans="1:6" ht="45" customHeight="1"/>
    <row r="23" spans="1:6" ht="45.75" customHeight="1"/>
    <row r="25" spans="1:6" ht="46.5" customHeight="1"/>
    <row r="26" spans="1:6" ht="45" customHeight="1"/>
    <row r="27" spans="1:6" ht="22.5" customHeight="1"/>
    <row r="28" spans="1:6" ht="24.75" customHeight="1"/>
    <row r="29" spans="1:6" ht="18" customHeight="1"/>
    <row r="30" spans="1:6" ht="17.25" customHeight="1"/>
    <row r="33" spans="7:7">
      <c r="G33" s="55"/>
    </row>
  </sheetData>
  <mergeCells count="2">
    <mergeCell ref="A3:G3"/>
    <mergeCell ref="A15:F15"/>
  </mergeCells>
  <pageMargins left="0.7" right="0.7" top="0.75" bottom="0.75" header="0.3" footer="0.3"/>
  <pageSetup paperSize="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F32"/>
  <sheetViews>
    <sheetView workbookViewId="0">
      <selection activeCell="C4" sqref="C4"/>
    </sheetView>
  </sheetViews>
  <sheetFormatPr baseColWidth="10" defaultRowHeight="15" outlineLevelRow="2"/>
  <cols>
    <col min="4" max="4" width="12.5703125" customWidth="1"/>
    <col min="6" max="6" width="16.7109375" style="17" customWidth="1"/>
  </cols>
  <sheetData>
    <row r="1" spans="1:6" ht="24.75">
      <c r="A1" s="9" t="s">
        <v>0</v>
      </c>
      <c r="B1" s="10" t="s">
        <v>2</v>
      </c>
      <c r="C1" s="11" t="s">
        <v>3</v>
      </c>
      <c r="D1" s="20" t="s">
        <v>5</v>
      </c>
      <c r="E1" s="21" t="s">
        <v>4</v>
      </c>
      <c r="F1" s="45" t="s">
        <v>13</v>
      </c>
    </row>
    <row r="2" spans="1:6" ht="24" outlineLevel="2">
      <c r="A2" s="28">
        <v>12</v>
      </c>
      <c r="B2" s="28">
        <v>540</v>
      </c>
      <c r="C2" s="32">
        <v>67</v>
      </c>
      <c r="D2" s="31" t="s">
        <v>11</v>
      </c>
      <c r="E2" s="28" t="s">
        <v>10</v>
      </c>
      <c r="F2" s="46">
        <f t="shared" ref="F2:F9" si="0">B2*C2</f>
        <v>36180</v>
      </c>
    </row>
    <row r="3" spans="1:6" ht="24" outlineLevel="2">
      <c r="A3" s="28">
        <v>13</v>
      </c>
      <c r="B3" s="28">
        <v>540</v>
      </c>
      <c r="C3" s="32">
        <v>67</v>
      </c>
      <c r="D3" s="31" t="s">
        <v>11</v>
      </c>
      <c r="E3" s="31" t="s">
        <v>10</v>
      </c>
      <c r="F3" s="46">
        <f t="shared" si="0"/>
        <v>36180</v>
      </c>
    </row>
    <row r="4" spans="1:6" ht="24" outlineLevel="2">
      <c r="A4" s="28">
        <v>14</v>
      </c>
      <c r="B4" s="28">
        <v>540</v>
      </c>
      <c r="C4" s="32">
        <v>71.87</v>
      </c>
      <c r="D4" s="31" t="s">
        <v>11</v>
      </c>
      <c r="E4" s="31" t="s">
        <v>10</v>
      </c>
      <c r="F4" s="46">
        <f t="shared" si="0"/>
        <v>38809.800000000003</v>
      </c>
    </row>
    <row r="5" spans="1:6" ht="24" outlineLevel="2">
      <c r="A5" s="28">
        <v>15</v>
      </c>
      <c r="B5" s="28">
        <v>780</v>
      </c>
      <c r="C5" s="32">
        <v>49.9</v>
      </c>
      <c r="D5" s="31" t="s">
        <v>11</v>
      </c>
      <c r="E5" s="31" t="s">
        <v>10</v>
      </c>
      <c r="F5" s="46">
        <f t="shared" si="0"/>
        <v>38922</v>
      </c>
    </row>
    <row r="6" spans="1:6" outlineLevel="2">
      <c r="A6" s="28">
        <v>16</v>
      </c>
      <c r="B6" s="28">
        <v>780</v>
      </c>
      <c r="C6" s="32">
        <v>49.9</v>
      </c>
      <c r="D6" s="28" t="s">
        <v>11</v>
      </c>
      <c r="E6" s="28" t="s">
        <v>10</v>
      </c>
      <c r="F6" s="46">
        <f t="shared" si="0"/>
        <v>38922</v>
      </c>
    </row>
    <row r="7" spans="1:6" outlineLevel="2">
      <c r="A7" s="28">
        <v>22</v>
      </c>
      <c r="B7" s="28">
        <v>48</v>
      </c>
      <c r="C7" s="32">
        <v>117.61</v>
      </c>
      <c r="D7" s="28" t="s">
        <v>11</v>
      </c>
      <c r="E7" s="28" t="s">
        <v>10</v>
      </c>
      <c r="F7" s="46">
        <f t="shared" si="0"/>
        <v>5645.28</v>
      </c>
    </row>
    <row r="8" spans="1:6" outlineLevel="2">
      <c r="A8" s="28">
        <v>23</v>
      </c>
      <c r="B8" s="28">
        <v>15</v>
      </c>
      <c r="C8" s="32">
        <v>1851.3</v>
      </c>
      <c r="D8" s="28" t="s">
        <v>11</v>
      </c>
      <c r="E8" s="28" t="s">
        <v>10</v>
      </c>
      <c r="F8" s="46">
        <f t="shared" si="0"/>
        <v>27769.5</v>
      </c>
    </row>
    <row r="9" spans="1:6" outlineLevel="2">
      <c r="A9" s="28">
        <v>24</v>
      </c>
      <c r="B9" s="28">
        <v>15</v>
      </c>
      <c r="C9" s="32">
        <v>979.9</v>
      </c>
      <c r="D9" s="28" t="s">
        <v>11</v>
      </c>
      <c r="E9" s="28" t="s">
        <v>10</v>
      </c>
      <c r="F9" s="46">
        <f t="shared" si="0"/>
        <v>14698.5</v>
      </c>
    </row>
    <row r="10" spans="1:6" outlineLevel="1">
      <c r="A10" s="28"/>
      <c r="B10" s="28"/>
      <c r="C10" s="32"/>
      <c r="D10" s="48" t="s">
        <v>14</v>
      </c>
      <c r="E10" s="28"/>
      <c r="F10" s="46">
        <f>SUBTOTAL(9,F2:F9)</f>
        <v>237127.08</v>
      </c>
    </row>
    <row r="11" spans="1:6" ht="36" outlineLevel="2">
      <c r="A11" s="27">
        <v>5</v>
      </c>
      <c r="B11" s="26">
        <v>780</v>
      </c>
      <c r="C11" s="32">
        <v>60.77</v>
      </c>
      <c r="D11" s="34" t="s">
        <v>8</v>
      </c>
      <c r="E11" s="33" t="s">
        <v>9</v>
      </c>
      <c r="F11" s="46">
        <f t="shared" ref="F11:F21" si="1">B11*C11</f>
        <v>47400.600000000006</v>
      </c>
    </row>
    <row r="12" spans="1:6" ht="36" outlineLevel="2">
      <c r="A12" s="27">
        <v>6</v>
      </c>
      <c r="B12" s="26">
        <v>8000</v>
      </c>
      <c r="C12" s="32">
        <v>70.16</v>
      </c>
      <c r="D12" s="25" t="s">
        <v>8</v>
      </c>
      <c r="E12" s="33" t="s">
        <v>9</v>
      </c>
      <c r="F12" s="46">
        <f t="shared" si="1"/>
        <v>561280</v>
      </c>
    </row>
    <row r="13" spans="1:6" ht="36" outlineLevel="2">
      <c r="A13" s="27">
        <v>7</v>
      </c>
      <c r="B13" s="26">
        <v>780</v>
      </c>
      <c r="C13" s="32">
        <v>60.77</v>
      </c>
      <c r="D13" s="25" t="s">
        <v>8</v>
      </c>
      <c r="E13" s="33" t="s">
        <v>9</v>
      </c>
      <c r="F13" s="46">
        <f t="shared" si="1"/>
        <v>47400.600000000006</v>
      </c>
    </row>
    <row r="14" spans="1:6" ht="36" outlineLevel="2">
      <c r="A14" s="27">
        <v>8</v>
      </c>
      <c r="B14" s="26">
        <v>396</v>
      </c>
      <c r="C14" s="32">
        <v>59.78</v>
      </c>
      <c r="D14" s="25" t="s">
        <v>8</v>
      </c>
      <c r="E14" s="33" t="s">
        <v>9</v>
      </c>
      <c r="F14" s="46">
        <f t="shared" si="1"/>
        <v>23672.880000000001</v>
      </c>
    </row>
    <row r="15" spans="1:6" ht="36" outlineLevel="2">
      <c r="A15" s="27">
        <v>9</v>
      </c>
      <c r="B15" s="26">
        <v>612</v>
      </c>
      <c r="C15" s="32">
        <v>43.04</v>
      </c>
      <c r="D15" s="25" t="s">
        <v>8</v>
      </c>
      <c r="E15" s="27" t="s">
        <v>10</v>
      </c>
      <c r="F15" s="46">
        <f t="shared" si="1"/>
        <v>26340.48</v>
      </c>
    </row>
    <row r="16" spans="1:6" ht="36" outlineLevel="2">
      <c r="A16" s="27">
        <v>10</v>
      </c>
      <c r="B16" s="26">
        <v>1224</v>
      </c>
      <c r="C16" s="32">
        <v>44.88</v>
      </c>
      <c r="D16" s="25" t="s">
        <v>8</v>
      </c>
      <c r="E16" s="27" t="s">
        <v>10</v>
      </c>
      <c r="F16" s="46">
        <f t="shared" si="1"/>
        <v>54933.120000000003</v>
      </c>
    </row>
    <row r="17" spans="1:6" ht="38.25" outlineLevel="2">
      <c r="A17" s="28">
        <v>11</v>
      </c>
      <c r="B17" s="28">
        <v>1224</v>
      </c>
      <c r="C17" s="32">
        <v>43.04</v>
      </c>
      <c r="D17" s="35" t="s">
        <v>8</v>
      </c>
      <c r="E17" s="28" t="s">
        <v>10</v>
      </c>
      <c r="F17" s="46">
        <f t="shared" si="1"/>
        <v>52680.959999999999</v>
      </c>
    </row>
    <row r="18" spans="1:6" ht="36" outlineLevel="2">
      <c r="A18" s="28">
        <v>18</v>
      </c>
      <c r="B18" s="28">
        <v>48</v>
      </c>
      <c r="C18" s="32">
        <v>80.73</v>
      </c>
      <c r="D18" s="31" t="s">
        <v>8</v>
      </c>
      <c r="E18" s="31" t="s">
        <v>10</v>
      </c>
      <c r="F18" s="46">
        <f t="shared" si="1"/>
        <v>3875.04</v>
      </c>
    </row>
    <row r="19" spans="1:6" ht="36" outlineLevel="2">
      <c r="A19" s="28">
        <v>19</v>
      </c>
      <c r="B19" s="28">
        <v>48</v>
      </c>
      <c r="C19" s="32">
        <v>93.64</v>
      </c>
      <c r="D19" s="31" t="s">
        <v>8</v>
      </c>
      <c r="E19" s="31" t="s">
        <v>10</v>
      </c>
      <c r="F19" s="46">
        <f t="shared" si="1"/>
        <v>4494.72</v>
      </c>
    </row>
    <row r="20" spans="1:6" ht="36" outlineLevel="2">
      <c r="A20" s="28">
        <v>20</v>
      </c>
      <c r="B20" s="28">
        <v>48</v>
      </c>
      <c r="C20" s="32">
        <v>95.66</v>
      </c>
      <c r="D20" s="31" t="s">
        <v>8</v>
      </c>
      <c r="E20" s="31" t="s">
        <v>10</v>
      </c>
      <c r="F20" s="46">
        <f t="shared" si="1"/>
        <v>4591.68</v>
      </c>
    </row>
    <row r="21" spans="1:6" ht="36" outlineLevel="2">
      <c r="A21" s="28">
        <v>21</v>
      </c>
      <c r="B21" s="28">
        <v>48</v>
      </c>
      <c r="C21" s="32">
        <v>95.66</v>
      </c>
      <c r="D21" s="31" t="s">
        <v>8</v>
      </c>
      <c r="E21" s="31" t="s">
        <v>10</v>
      </c>
      <c r="F21" s="46">
        <f t="shared" si="1"/>
        <v>4591.68</v>
      </c>
    </row>
    <row r="22" spans="1:6" ht="36" outlineLevel="1">
      <c r="A22" s="28"/>
      <c r="B22" s="28"/>
      <c r="C22" s="32"/>
      <c r="D22" s="49" t="s">
        <v>15</v>
      </c>
      <c r="E22" s="31"/>
      <c r="F22" s="46">
        <f>SUBTOTAL(9,F11:F21)</f>
        <v>831261.76</v>
      </c>
    </row>
    <row r="23" spans="1:6" outlineLevel="2">
      <c r="A23" s="31">
        <v>17</v>
      </c>
      <c r="B23" s="31">
        <v>120</v>
      </c>
      <c r="C23" s="32"/>
      <c r="D23" s="31" t="s">
        <v>12</v>
      </c>
      <c r="E23" s="30"/>
      <c r="F23" s="46">
        <f>B23*C23</f>
        <v>0</v>
      </c>
    </row>
    <row r="24" spans="1:6" outlineLevel="2">
      <c r="A24" s="28">
        <v>25</v>
      </c>
      <c r="B24" s="28">
        <v>10</v>
      </c>
      <c r="C24" s="32"/>
      <c r="D24" s="28" t="s">
        <v>12</v>
      </c>
      <c r="E24" s="29"/>
      <c r="F24" s="46">
        <f>B24*C24</f>
        <v>0</v>
      </c>
    </row>
    <row r="25" spans="1:6" outlineLevel="2">
      <c r="A25" s="28">
        <v>26</v>
      </c>
      <c r="B25" s="28">
        <v>10</v>
      </c>
      <c r="C25" s="32"/>
      <c r="D25" s="28" t="s">
        <v>12</v>
      </c>
      <c r="E25" s="29"/>
      <c r="F25" s="46">
        <f>B25*C25</f>
        <v>0</v>
      </c>
    </row>
    <row r="26" spans="1:6" outlineLevel="1">
      <c r="A26" s="28"/>
      <c r="B26" s="28"/>
      <c r="C26" s="32"/>
      <c r="D26" s="50" t="s">
        <v>16</v>
      </c>
      <c r="E26" s="29"/>
      <c r="F26" s="46">
        <f>SUBTOTAL(9,F23:F25)</f>
        <v>0</v>
      </c>
    </row>
    <row r="27" spans="1:6" ht="45" outlineLevel="2">
      <c r="A27" s="14">
        <v>1</v>
      </c>
      <c r="B27" s="15">
        <v>20</v>
      </c>
      <c r="C27" s="32">
        <v>205.2</v>
      </c>
      <c r="D27" s="18" t="s">
        <v>7</v>
      </c>
      <c r="E27" s="19" t="s">
        <v>6</v>
      </c>
      <c r="F27" s="46">
        <f>B27*C27</f>
        <v>4104</v>
      </c>
    </row>
    <row r="28" spans="1:6" ht="48" outlineLevel="2">
      <c r="A28" s="14">
        <v>2</v>
      </c>
      <c r="B28" s="25">
        <v>20</v>
      </c>
      <c r="C28" s="32">
        <v>212.8</v>
      </c>
      <c r="D28" s="25" t="s">
        <v>7</v>
      </c>
      <c r="E28" s="25" t="s">
        <v>6</v>
      </c>
      <c r="F28" s="46">
        <f>B28*C28</f>
        <v>4256</v>
      </c>
    </row>
    <row r="29" spans="1:6" ht="48" outlineLevel="2">
      <c r="A29" s="14">
        <v>3</v>
      </c>
      <c r="B29" s="25">
        <v>10</v>
      </c>
      <c r="C29" s="32">
        <v>245.1</v>
      </c>
      <c r="D29" s="25" t="s">
        <v>7</v>
      </c>
      <c r="E29" s="25" t="s">
        <v>6</v>
      </c>
      <c r="F29" s="46">
        <f>B29*C29</f>
        <v>2451</v>
      </c>
    </row>
    <row r="30" spans="1:6" ht="48" outlineLevel="2">
      <c r="A30" s="14">
        <v>4</v>
      </c>
      <c r="B30" s="25">
        <v>20</v>
      </c>
      <c r="C30" s="32">
        <v>463.6</v>
      </c>
      <c r="D30" s="25" t="s">
        <v>7</v>
      </c>
      <c r="E30" s="25" t="s">
        <v>6</v>
      </c>
      <c r="F30" s="46">
        <f>B30*C30</f>
        <v>9272</v>
      </c>
    </row>
    <row r="31" spans="1:6" ht="21.75" customHeight="1" outlineLevel="1">
      <c r="A31" s="51"/>
      <c r="B31" s="52"/>
      <c r="C31" s="53"/>
      <c r="D31" s="54" t="s">
        <v>17</v>
      </c>
      <c r="E31" s="52"/>
      <c r="F31" s="47">
        <f>SUBTOTAL(9,F27:F30)</f>
        <v>20083</v>
      </c>
    </row>
    <row r="32" spans="1:6" ht="22.5" customHeight="1">
      <c r="A32" s="51"/>
      <c r="B32" s="52"/>
      <c r="C32" s="53"/>
      <c r="D32" s="54" t="s">
        <v>18</v>
      </c>
      <c r="E32" s="52"/>
      <c r="F32" s="47">
        <f>SUBTOTAL(9,F2:F30)</f>
        <v>1088471.8399999999</v>
      </c>
    </row>
  </sheetData>
  <sortState ref="A2:F27">
    <sortCondition ref="D2:D27"/>
  </sortState>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F32"/>
  <sheetViews>
    <sheetView topLeftCell="A28" workbookViewId="0">
      <selection activeCell="E7" sqref="E7"/>
    </sheetView>
  </sheetViews>
  <sheetFormatPr baseColWidth="10" defaultRowHeight="15" outlineLevelRow="2"/>
  <cols>
    <col min="6" max="6" width="17.7109375" style="45" customWidth="1"/>
  </cols>
  <sheetData>
    <row r="1" spans="1:6" ht="24.75">
      <c r="A1" s="9" t="s">
        <v>0</v>
      </c>
      <c r="B1" s="10" t="s">
        <v>2</v>
      </c>
      <c r="C1" s="11" t="s">
        <v>3</v>
      </c>
      <c r="D1" s="20" t="s">
        <v>5</v>
      </c>
      <c r="E1" s="36" t="s">
        <v>4</v>
      </c>
      <c r="F1" s="45" t="s">
        <v>13</v>
      </c>
    </row>
    <row r="2" spans="1:6" ht="24" outlineLevel="2">
      <c r="A2" s="28">
        <v>12</v>
      </c>
      <c r="B2" s="28">
        <v>540</v>
      </c>
      <c r="C2" s="32">
        <v>67</v>
      </c>
      <c r="D2" s="31" t="s">
        <v>11</v>
      </c>
      <c r="E2" s="41" t="s">
        <v>10</v>
      </c>
      <c r="F2" s="46">
        <f t="shared" ref="F2:F9" si="0">B2*C2</f>
        <v>36180</v>
      </c>
    </row>
    <row r="3" spans="1:6" ht="24" outlineLevel="2">
      <c r="A3" s="28">
        <v>13</v>
      </c>
      <c r="B3" s="28">
        <v>540</v>
      </c>
      <c r="C3" s="32">
        <v>67</v>
      </c>
      <c r="D3" s="31" t="s">
        <v>11</v>
      </c>
      <c r="E3" s="42" t="s">
        <v>10</v>
      </c>
      <c r="F3" s="46">
        <f t="shared" si="0"/>
        <v>36180</v>
      </c>
    </row>
    <row r="4" spans="1:6" ht="24" outlineLevel="2">
      <c r="A4" s="28">
        <v>14</v>
      </c>
      <c r="B4" s="28">
        <v>540</v>
      </c>
      <c r="C4" s="32">
        <v>71.8</v>
      </c>
      <c r="D4" s="31" t="s">
        <v>11</v>
      </c>
      <c r="E4" s="42" t="s">
        <v>10</v>
      </c>
      <c r="F4" s="46">
        <f t="shared" si="0"/>
        <v>38772</v>
      </c>
    </row>
    <row r="5" spans="1:6" ht="24" outlineLevel="2">
      <c r="A5" s="28">
        <v>15</v>
      </c>
      <c r="B5" s="28">
        <v>780</v>
      </c>
      <c r="C5" s="32">
        <v>49.9</v>
      </c>
      <c r="D5" s="31" t="s">
        <v>11</v>
      </c>
      <c r="E5" s="42" t="s">
        <v>10</v>
      </c>
      <c r="F5" s="46">
        <f t="shared" si="0"/>
        <v>38922</v>
      </c>
    </row>
    <row r="6" spans="1:6" outlineLevel="2">
      <c r="A6" s="28">
        <v>16</v>
      </c>
      <c r="B6" s="28">
        <v>780</v>
      </c>
      <c r="C6" s="32">
        <v>49.9</v>
      </c>
      <c r="D6" s="28" t="s">
        <v>11</v>
      </c>
      <c r="E6" s="41" t="s">
        <v>10</v>
      </c>
      <c r="F6" s="46">
        <f t="shared" si="0"/>
        <v>38922</v>
      </c>
    </row>
    <row r="7" spans="1:6" outlineLevel="2">
      <c r="A7" s="28">
        <v>22</v>
      </c>
      <c r="B7" s="28">
        <v>48</v>
      </c>
      <c r="C7" s="32">
        <v>117.61</v>
      </c>
      <c r="D7" s="28" t="s">
        <v>11</v>
      </c>
      <c r="E7" s="41" t="s">
        <v>10</v>
      </c>
      <c r="F7" s="46">
        <f t="shared" si="0"/>
        <v>5645.28</v>
      </c>
    </row>
    <row r="8" spans="1:6" outlineLevel="2">
      <c r="A8" s="28">
        <v>23</v>
      </c>
      <c r="B8" s="28">
        <v>15</v>
      </c>
      <c r="C8" s="32">
        <v>1851.3</v>
      </c>
      <c r="D8" s="28" t="s">
        <v>11</v>
      </c>
      <c r="E8" s="41" t="s">
        <v>10</v>
      </c>
      <c r="F8" s="46">
        <f t="shared" si="0"/>
        <v>27769.5</v>
      </c>
    </row>
    <row r="9" spans="1:6" outlineLevel="2">
      <c r="A9" s="28">
        <v>24</v>
      </c>
      <c r="B9" s="28">
        <v>15</v>
      </c>
      <c r="C9" s="32">
        <v>979.9</v>
      </c>
      <c r="D9" s="28" t="s">
        <v>11</v>
      </c>
      <c r="E9" s="41" t="s">
        <v>10</v>
      </c>
      <c r="F9" s="46">
        <f t="shared" si="0"/>
        <v>14698.5</v>
      </c>
    </row>
    <row r="10" spans="1:6" outlineLevel="1">
      <c r="A10" s="28"/>
      <c r="B10" s="28"/>
      <c r="C10" s="32"/>
      <c r="D10" s="48" t="s">
        <v>14</v>
      </c>
      <c r="E10" s="41"/>
      <c r="F10" s="46">
        <f>SUBTOTAL(9,F2:F9)</f>
        <v>237089.28</v>
      </c>
    </row>
    <row r="11" spans="1:6" ht="36" outlineLevel="2">
      <c r="A11" s="27">
        <v>5</v>
      </c>
      <c r="B11" s="26">
        <v>780</v>
      </c>
      <c r="C11" s="32">
        <v>60.77</v>
      </c>
      <c r="D11" s="34" t="s">
        <v>8</v>
      </c>
      <c r="E11" s="39" t="s">
        <v>9</v>
      </c>
      <c r="F11" s="46">
        <f t="shared" ref="F11:F21" si="1">B11*C11</f>
        <v>47400.600000000006</v>
      </c>
    </row>
    <row r="12" spans="1:6" ht="36" outlineLevel="2">
      <c r="A12" s="27">
        <v>6</v>
      </c>
      <c r="B12" s="26">
        <v>8000</v>
      </c>
      <c r="C12" s="32">
        <v>70.16</v>
      </c>
      <c r="D12" s="25" t="s">
        <v>8</v>
      </c>
      <c r="E12" s="39" t="s">
        <v>9</v>
      </c>
      <c r="F12" s="46">
        <f t="shared" si="1"/>
        <v>561280</v>
      </c>
    </row>
    <row r="13" spans="1:6" ht="36" outlineLevel="2">
      <c r="A13" s="27">
        <v>7</v>
      </c>
      <c r="B13" s="26">
        <v>780</v>
      </c>
      <c r="C13" s="32">
        <v>60.77</v>
      </c>
      <c r="D13" s="25" t="s">
        <v>8</v>
      </c>
      <c r="E13" s="39" t="s">
        <v>9</v>
      </c>
      <c r="F13" s="46">
        <f t="shared" si="1"/>
        <v>47400.600000000006</v>
      </c>
    </row>
    <row r="14" spans="1:6" ht="36" outlineLevel="2">
      <c r="A14" s="27">
        <v>8</v>
      </c>
      <c r="B14" s="26">
        <v>396</v>
      </c>
      <c r="C14" s="32">
        <v>59.78</v>
      </c>
      <c r="D14" s="25" t="s">
        <v>8</v>
      </c>
      <c r="E14" s="39" t="s">
        <v>9</v>
      </c>
      <c r="F14" s="46">
        <f t="shared" si="1"/>
        <v>23672.880000000001</v>
      </c>
    </row>
    <row r="15" spans="1:6" ht="36" outlineLevel="2">
      <c r="A15" s="27">
        <v>9</v>
      </c>
      <c r="B15" s="26">
        <v>612</v>
      </c>
      <c r="C15" s="32">
        <v>43.04</v>
      </c>
      <c r="D15" s="25" t="s">
        <v>8</v>
      </c>
      <c r="E15" s="40" t="s">
        <v>10</v>
      </c>
      <c r="F15" s="46">
        <f t="shared" si="1"/>
        <v>26340.48</v>
      </c>
    </row>
    <row r="16" spans="1:6" ht="36" outlineLevel="2">
      <c r="A16" s="27">
        <v>10</v>
      </c>
      <c r="B16" s="26">
        <v>1224</v>
      </c>
      <c r="C16" s="32">
        <v>44.88</v>
      </c>
      <c r="D16" s="25" t="s">
        <v>8</v>
      </c>
      <c r="E16" s="40" t="s">
        <v>10</v>
      </c>
      <c r="F16" s="46">
        <f t="shared" si="1"/>
        <v>54933.120000000003</v>
      </c>
    </row>
    <row r="17" spans="1:6" ht="38.25" outlineLevel="2">
      <c r="A17" s="28">
        <v>11</v>
      </c>
      <c r="B17" s="28">
        <v>1224</v>
      </c>
      <c r="C17" s="32">
        <v>43.04</v>
      </c>
      <c r="D17" s="35" t="s">
        <v>8</v>
      </c>
      <c r="E17" s="41" t="s">
        <v>10</v>
      </c>
      <c r="F17" s="46">
        <f t="shared" si="1"/>
        <v>52680.959999999999</v>
      </c>
    </row>
    <row r="18" spans="1:6" ht="36" outlineLevel="2">
      <c r="A18" s="28">
        <v>18</v>
      </c>
      <c r="B18" s="28">
        <v>48</v>
      </c>
      <c r="C18" s="32">
        <v>80.73</v>
      </c>
      <c r="D18" s="31" t="s">
        <v>8</v>
      </c>
      <c r="E18" s="42" t="s">
        <v>10</v>
      </c>
      <c r="F18" s="46">
        <f t="shared" si="1"/>
        <v>3875.04</v>
      </c>
    </row>
    <row r="19" spans="1:6" ht="36" outlineLevel="2">
      <c r="A19" s="28">
        <v>19</v>
      </c>
      <c r="B19" s="28">
        <v>48</v>
      </c>
      <c r="C19" s="32">
        <v>93.64</v>
      </c>
      <c r="D19" s="31" t="s">
        <v>8</v>
      </c>
      <c r="E19" s="42" t="s">
        <v>10</v>
      </c>
      <c r="F19" s="46">
        <f t="shared" si="1"/>
        <v>4494.72</v>
      </c>
    </row>
    <row r="20" spans="1:6" ht="36" outlineLevel="2">
      <c r="A20" s="28">
        <v>20</v>
      </c>
      <c r="B20" s="28">
        <v>48</v>
      </c>
      <c r="C20" s="32">
        <v>95.66</v>
      </c>
      <c r="D20" s="31" t="s">
        <v>8</v>
      </c>
      <c r="E20" s="42" t="s">
        <v>10</v>
      </c>
      <c r="F20" s="46">
        <f t="shared" si="1"/>
        <v>4591.68</v>
      </c>
    </row>
    <row r="21" spans="1:6" ht="36" outlineLevel="2">
      <c r="A21" s="28">
        <v>21</v>
      </c>
      <c r="B21" s="28">
        <v>48</v>
      </c>
      <c r="C21" s="32">
        <v>95.66</v>
      </c>
      <c r="D21" s="31" t="s">
        <v>8</v>
      </c>
      <c r="E21" s="42" t="s">
        <v>10</v>
      </c>
      <c r="F21" s="46">
        <f t="shared" si="1"/>
        <v>4591.68</v>
      </c>
    </row>
    <row r="22" spans="1:6" ht="48" outlineLevel="1">
      <c r="A22" s="28"/>
      <c r="B22" s="28"/>
      <c r="C22" s="32"/>
      <c r="D22" s="49" t="s">
        <v>15</v>
      </c>
      <c r="E22" s="42"/>
      <c r="F22" s="46">
        <f>SUBTOTAL(9,F11:F21)</f>
        <v>831261.76</v>
      </c>
    </row>
    <row r="23" spans="1:6" outlineLevel="2">
      <c r="A23" s="31">
        <v>17</v>
      </c>
      <c r="B23" s="31">
        <v>120</v>
      </c>
      <c r="C23" s="32"/>
      <c r="D23" s="31" t="s">
        <v>12</v>
      </c>
      <c r="E23" s="43"/>
      <c r="F23" s="46">
        <f>B23*C23</f>
        <v>0</v>
      </c>
    </row>
    <row r="24" spans="1:6" outlineLevel="2">
      <c r="A24" s="28">
        <v>25</v>
      </c>
      <c r="B24" s="28">
        <v>10</v>
      </c>
      <c r="C24" s="32"/>
      <c r="D24" s="28" t="s">
        <v>12</v>
      </c>
      <c r="E24" s="44"/>
      <c r="F24" s="46">
        <f>B24*C24</f>
        <v>0</v>
      </c>
    </row>
    <row r="25" spans="1:6" outlineLevel="2">
      <c r="A25" s="28">
        <v>26</v>
      </c>
      <c r="B25" s="28">
        <v>10</v>
      </c>
      <c r="C25" s="32"/>
      <c r="D25" s="28" t="s">
        <v>12</v>
      </c>
      <c r="E25" s="44"/>
      <c r="F25" s="46">
        <f>B25*C25</f>
        <v>0</v>
      </c>
    </row>
    <row r="26" spans="1:6" outlineLevel="1">
      <c r="A26" s="28"/>
      <c r="B26" s="28"/>
      <c r="C26" s="32"/>
      <c r="D26" s="50" t="s">
        <v>16</v>
      </c>
      <c r="E26" s="44"/>
      <c r="F26" s="46">
        <f>SUBTOTAL(9,F23:F25)</f>
        <v>0</v>
      </c>
    </row>
    <row r="27" spans="1:6" ht="45" outlineLevel="2">
      <c r="A27" s="14">
        <v>1</v>
      </c>
      <c r="B27" s="15">
        <v>20</v>
      </c>
      <c r="C27" s="32">
        <v>205.2</v>
      </c>
      <c r="D27" s="18" t="s">
        <v>7</v>
      </c>
      <c r="E27" s="37" t="s">
        <v>6</v>
      </c>
      <c r="F27" s="46">
        <f>B27*C27</f>
        <v>4104</v>
      </c>
    </row>
    <row r="28" spans="1:6" ht="48" outlineLevel="2">
      <c r="A28" s="14">
        <v>2</v>
      </c>
      <c r="B28" s="25">
        <v>20</v>
      </c>
      <c r="C28" s="32">
        <v>212.8</v>
      </c>
      <c r="D28" s="25" t="s">
        <v>7</v>
      </c>
      <c r="E28" s="38" t="s">
        <v>6</v>
      </c>
      <c r="F28" s="46">
        <f>B28*C28</f>
        <v>4256</v>
      </c>
    </row>
    <row r="29" spans="1:6" ht="48" outlineLevel="2">
      <c r="A29" s="14">
        <v>3</v>
      </c>
      <c r="B29" s="25">
        <v>10</v>
      </c>
      <c r="C29" s="32">
        <v>245.1</v>
      </c>
      <c r="D29" s="25" t="s">
        <v>7</v>
      </c>
      <c r="E29" s="38" t="s">
        <v>6</v>
      </c>
      <c r="F29" s="46">
        <f>B29*C29</f>
        <v>2451</v>
      </c>
    </row>
    <row r="30" spans="1:6" ht="48" outlineLevel="2">
      <c r="A30" s="14">
        <v>4</v>
      </c>
      <c r="B30" s="25">
        <v>20</v>
      </c>
      <c r="C30" s="32">
        <v>463.6</v>
      </c>
      <c r="D30" s="25" t="s">
        <v>7</v>
      </c>
      <c r="E30" s="38" t="s">
        <v>6</v>
      </c>
      <c r="F30" s="46">
        <f>B30*C30</f>
        <v>9272</v>
      </c>
    </row>
    <row r="31" spans="1:6" ht="60" outlineLevel="1">
      <c r="A31" s="51"/>
      <c r="B31" s="52"/>
      <c r="C31" s="53"/>
      <c r="D31" s="54" t="s">
        <v>17</v>
      </c>
      <c r="E31" s="52"/>
      <c r="F31" s="46">
        <f>SUBTOTAL(9,F27:F30)</f>
        <v>20083</v>
      </c>
    </row>
    <row r="32" spans="1:6" ht="24">
      <c r="A32" s="51"/>
      <c r="B32" s="52"/>
      <c r="C32" s="53"/>
      <c r="D32" s="54" t="s">
        <v>18</v>
      </c>
      <c r="E32" s="52"/>
      <c r="F32" s="46">
        <f>SUBTOTAL(9,F2:F30)</f>
        <v>1088434.0399999998</v>
      </c>
    </row>
  </sheetData>
  <sortState ref="A2:G27">
    <sortCondition ref="D2:D27"/>
  </sortState>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F32"/>
  <sheetViews>
    <sheetView workbookViewId="0">
      <selection sqref="A1:F32"/>
    </sheetView>
  </sheetViews>
  <sheetFormatPr baseColWidth="10" defaultRowHeight="15" outlineLevelRow="2"/>
  <cols>
    <col min="4" max="4" width="13.28515625" customWidth="1"/>
    <col min="6" max="6" width="15.85546875" customWidth="1"/>
  </cols>
  <sheetData>
    <row r="1" spans="1:6" ht="24.75">
      <c r="A1" s="9" t="s">
        <v>0</v>
      </c>
      <c r="B1" s="10" t="s">
        <v>2</v>
      </c>
      <c r="C1" s="11" t="s">
        <v>3</v>
      </c>
      <c r="D1" s="20" t="s">
        <v>5</v>
      </c>
      <c r="E1" s="21" t="s">
        <v>4</v>
      </c>
      <c r="F1" s="45" t="s">
        <v>13</v>
      </c>
    </row>
    <row r="2" spans="1:6" outlineLevel="2">
      <c r="A2" s="28">
        <v>12</v>
      </c>
      <c r="B2" s="28">
        <v>540</v>
      </c>
      <c r="C2" s="32">
        <v>67</v>
      </c>
      <c r="D2" s="31" t="s">
        <v>11</v>
      </c>
      <c r="E2" s="28" t="s">
        <v>10</v>
      </c>
      <c r="F2" s="46">
        <f t="shared" ref="F2:F9" si="0">B2*C2</f>
        <v>36180</v>
      </c>
    </row>
    <row r="3" spans="1:6" outlineLevel="2">
      <c r="A3" s="28">
        <v>13</v>
      </c>
      <c r="B3" s="28">
        <v>540</v>
      </c>
      <c r="C3" s="32">
        <v>67</v>
      </c>
      <c r="D3" s="31" t="s">
        <v>11</v>
      </c>
      <c r="E3" s="31" t="s">
        <v>10</v>
      </c>
      <c r="F3" s="46">
        <f t="shared" si="0"/>
        <v>36180</v>
      </c>
    </row>
    <row r="4" spans="1:6" outlineLevel="2">
      <c r="A4" s="28">
        <v>14</v>
      </c>
      <c r="B4" s="28">
        <v>540</v>
      </c>
      <c r="C4" s="32">
        <v>71.8</v>
      </c>
      <c r="D4" s="31" t="s">
        <v>11</v>
      </c>
      <c r="E4" s="31" t="s">
        <v>10</v>
      </c>
      <c r="F4" s="46">
        <f t="shared" si="0"/>
        <v>38772</v>
      </c>
    </row>
    <row r="5" spans="1:6" outlineLevel="2">
      <c r="A5" s="28">
        <v>15</v>
      </c>
      <c r="B5" s="28">
        <v>780</v>
      </c>
      <c r="C5" s="32">
        <v>49.9</v>
      </c>
      <c r="D5" s="31" t="s">
        <v>11</v>
      </c>
      <c r="E5" s="31" t="s">
        <v>10</v>
      </c>
      <c r="F5" s="46">
        <f t="shared" si="0"/>
        <v>38922</v>
      </c>
    </row>
    <row r="6" spans="1:6" outlineLevel="2">
      <c r="A6" s="28">
        <v>16</v>
      </c>
      <c r="B6" s="28">
        <v>780</v>
      </c>
      <c r="C6" s="32">
        <v>49.9</v>
      </c>
      <c r="D6" s="28" t="s">
        <v>11</v>
      </c>
      <c r="E6" s="28" t="s">
        <v>10</v>
      </c>
      <c r="F6" s="46">
        <f t="shared" si="0"/>
        <v>38922</v>
      </c>
    </row>
    <row r="7" spans="1:6" outlineLevel="2">
      <c r="A7" s="28">
        <v>22</v>
      </c>
      <c r="B7" s="28">
        <v>48</v>
      </c>
      <c r="C7" s="32">
        <v>117.61</v>
      </c>
      <c r="D7" s="28" t="s">
        <v>11</v>
      </c>
      <c r="E7" s="28" t="s">
        <v>10</v>
      </c>
      <c r="F7" s="46">
        <f t="shared" si="0"/>
        <v>5645.28</v>
      </c>
    </row>
    <row r="8" spans="1:6" outlineLevel="2">
      <c r="A8" s="28">
        <v>23</v>
      </c>
      <c r="B8" s="28">
        <v>15</v>
      </c>
      <c r="C8" s="32">
        <v>1851.3</v>
      </c>
      <c r="D8" s="28" t="s">
        <v>11</v>
      </c>
      <c r="E8" s="28" t="s">
        <v>10</v>
      </c>
      <c r="F8" s="46">
        <f t="shared" si="0"/>
        <v>27769.5</v>
      </c>
    </row>
    <row r="9" spans="1:6" outlineLevel="2">
      <c r="A9" s="28">
        <v>24</v>
      </c>
      <c r="B9" s="28">
        <v>15</v>
      </c>
      <c r="C9" s="32">
        <v>979.9</v>
      </c>
      <c r="D9" s="28" t="s">
        <v>11</v>
      </c>
      <c r="E9" s="28" t="s">
        <v>10</v>
      </c>
      <c r="F9" s="46">
        <f t="shared" si="0"/>
        <v>14698.5</v>
      </c>
    </row>
    <row r="10" spans="1:6" outlineLevel="1">
      <c r="A10" s="28"/>
      <c r="B10" s="28"/>
      <c r="C10" s="32"/>
      <c r="D10" s="48" t="s">
        <v>14</v>
      </c>
      <c r="E10" s="28"/>
      <c r="F10" s="46">
        <f>SUBTOTAL(9,F2:F9)</f>
        <v>237089.28</v>
      </c>
    </row>
    <row r="11" spans="1:6" ht="36" outlineLevel="2">
      <c r="A11" s="27">
        <v>5</v>
      </c>
      <c r="B11" s="26">
        <v>780</v>
      </c>
      <c r="C11" s="32">
        <v>60.77</v>
      </c>
      <c r="D11" s="34" t="s">
        <v>8</v>
      </c>
      <c r="E11" s="33" t="s">
        <v>9</v>
      </c>
      <c r="F11" s="46">
        <f t="shared" ref="F11:F21" si="1">B11*C11</f>
        <v>47400.600000000006</v>
      </c>
    </row>
    <row r="12" spans="1:6" ht="36" outlineLevel="2">
      <c r="A12" s="27">
        <v>6</v>
      </c>
      <c r="B12" s="26">
        <v>8000</v>
      </c>
      <c r="C12" s="32">
        <v>70.16</v>
      </c>
      <c r="D12" s="25" t="s">
        <v>8</v>
      </c>
      <c r="E12" s="33" t="s">
        <v>9</v>
      </c>
      <c r="F12" s="46">
        <f t="shared" si="1"/>
        <v>561280</v>
      </c>
    </row>
    <row r="13" spans="1:6" ht="36" outlineLevel="2">
      <c r="A13" s="27">
        <v>7</v>
      </c>
      <c r="B13" s="26">
        <v>780</v>
      </c>
      <c r="C13" s="32">
        <v>60.77</v>
      </c>
      <c r="D13" s="25" t="s">
        <v>8</v>
      </c>
      <c r="E13" s="33" t="s">
        <v>9</v>
      </c>
      <c r="F13" s="46">
        <f t="shared" si="1"/>
        <v>47400.600000000006</v>
      </c>
    </row>
    <row r="14" spans="1:6" ht="36" outlineLevel="2">
      <c r="A14" s="27">
        <v>8</v>
      </c>
      <c r="B14" s="26">
        <v>396</v>
      </c>
      <c r="C14" s="32">
        <v>59.78</v>
      </c>
      <c r="D14" s="25" t="s">
        <v>8</v>
      </c>
      <c r="E14" s="33" t="s">
        <v>9</v>
      </c>
      <c r="F14" s="46">
        <f t="shared" si="1"/>
        <v>23672.880000000001</v>
      </c>
    </row>
    <row r="15" spans="1:6" ht="36" outlineLevel="2">
      <c r="A15" s="27">
        <v>9</v>
      </c>
      <c r="B15" s="26">
        <v>612</v>
      </c>
      <c r="C15" s="32">
        <v>43.04</v>
      </c>
      <c r="D15" s="25" t="s">
        <v>8</v>
      </c>
      <c r="E15" s="27" t="s">
        <v>10</v>
      </c>
      <c r="F15" s="46">
        <f t="shared" si="1"/>
        <v>26340.48</v>
      </c>
    </row>
    <row r="16" spans="1:6" ht="36" outlineLevel="2">
      <c r="A16" s="27">
        <v>10</v>
      </c>
      <c r="B16" s="26">
        <v>1224</v>
      </c>
      <c r="C16" s="32">
        <v>44.88</v>
      </c>
      <c r="D16" s="25" t="s">
        <v>8</v>
      </c>
      <c r="E16" s="27" t="s">
        <v>10</v>
      </c>
      <c r="F16" s="46">
        <f t="shared" si="1"/>
        <v>54933.120000000003</v>
      </c>
    </row>
    <row r="17" spans="1:6" ht="38.25" outlineLevel="2">
      <c r="A17" s="28">
        <v>11</v>
      </c>
      <c r="B17" s="28">
        <v>1224</v>
      </c>
      <c r="C17" s="32">
        <v>43.04</v>
      </c>
      <c r="D17" s="35" t="s">
        <v>8</v>
      </c>
      <c r="E17" s="28" t="s">
        <v>10</v>
      </c>
      <c r="F17" s="46">
        <f t="shared" si="1"/>
        <v>52680.959999999999</v>
      </c>
    </row>
    <row r="18" spans="1:6" ht="36" outlineLevel="2">
      <c r="A18" s="28">
        <v>18</v>
      </c>
      <c r="B18" s="28">
        <v>48</v>
      </c>
      <c r="C18" s="32">
        <v>80.73</v>
      </c>
      <c r="D18" s="31" t="s">
        <v>8</v>
      </c>
      <c r="E18" s="31" t="s">
        <v>10</v>
      </c>
      <c r="F18" s="46">
        <f t="shared" si="1"/>
        <v>3875.04</v>
      </c>
    </row>
    <row r="19" spans="1:6" ht="36" outlineLevel="2">
      <c r="A19" s="28">
        <v>19</v>
      </c>
      <c r="B19" s="28">
        <v>48</v>
      </c>
      <c r="C19" s="32">
        <v>93.64</v>
      </c>
      <c r="D19" s="31" t="s">
        <v>8</v>
      </c>
      <c r="E19" s="31" t="s">
        <v>10</v>
      </c>
      <c r="F19" s="46">
        <f t="shared" si="1"/>
        <v>4494.72</v>
      </c>
    </row>
    <row r="20" spans="1:6" ht="36" outlineLevel="2">
      <c r="A20" s="28">
        <v>20</v>
      </c>
      <c r="B20" s="28">
        <v>48</v>
      </c>
      <c r="C20" s="32">
        <v>95.66</v>
      </c>
      <c r="D20" s="31" t="s">
        <v>8</v>
      </c>
      <c r="E20" s="31" t="s">
        <v>10</v>
      </c>
      <c r="F20" s="46">
        <f t="shared" si="1"/>
        <v>4591.68</v>
      </c>
    </row>
    <row r="21" spans="1:6" ht="36" outlineLevel="2">
      <c r="A21" s="28">
        <v>21</v>
      </c>
      <c r="B21" s="28">
        <v>48</v>
      </c>
      <c r="C21" s="32">
        <v>95.66</v>
      </c>
      <c r="D21" s="31" t="s">
        <v>8</v>
      </c>
      <c r="E21" s="31" t="s">
        <v>10</v>
      </c>
      <c r="F21" s="46">
        <f t="shared" si="1"/>
        <v>4591.68</v>
      </c>
    </row>
    <row r="22" spans="1:6" ht="36" outlineLevel="1">
      <c r="A22" s="28"/>
      <c r="B22" s="28"/>
      <c r="C22" s="32"/>
      <c r="D22" s="49" t="s">
        <v>15</v>
      </c>
      <c r="E22" s="31"/>
      <c r="F22" s="46">
        <f>SUBTOTAL(9,F11:F21)</f>
        <v>831261.76</v>
      </c>
    </row>
    <row r="23" spans="1:6" outlineLevel="2">
      <c r="A23" s="31">
        <v>17</v>
      </c>
      <c r="B23" s="31">
        <v>120</v>
      </c>
      <c r="C23" s="32"/>
      <c r="D23" s="31" t="s">
        <v>12</v>
      </c>
      <c r="E23" s="30"/>
      <c r="F23" s="46">
        <f>B23*C23</f>
        <v>0</v>
      </c>
    </row>
    <row r="24" spans="1:6" outlineLevel="2">
      <c r="A24" s="28">
        <v>25</v>
      </c>
      <c r="B24" s="28">
        <v>10</v>
      </c>
      <c r="C24" s="32"/>
      <c r="D24" s="28" t="s">
        <v>12</v>
      </c>
      <c r="E24" s="29"/>
      <c r="F24" s="46">
        <f>B24*C24</f>
        <v>0</v>
      </c>
    </row>
    <row r="25" spans="1:6" outlineLevel="2">
      <c r="A25" s="28">
        <v>26</v>
      </c>
      <c r="B25" s="28">
        <v>10</v>
      </c>
      <c r="C25" s="32"/>
      <c r="D25" s="28" t="s">
        <v>12</v>
      </c>
      <c r="E25" s="29"/>
      <c r="F25" s="46">
        <f>B25*C25</f>
        <v>0</v>
      </c>
    </row>
    <row r="26" spans="1:6" outlineLevel="1">
      <c r="A26" s="28"/>
      <c r="B26" s="28"/>
      <c r="C26" s="32"/>
      <c r="D26" s="50" t="s">
        <v>16</v>
      </c>
      <c r="E26" s="29"/>
      <c r="F26" s="46">
        <f>SUBTOTAL(9,F23:F25)</f>
        <v>0</v>
      </c>
    </row>
    <row r="27" spans="1:6" ht="45" outlineLevel="2">
      <c r="A27" s="14">
        <v>1</v>
      </c>
      <c r="B27" s="15">
        <v>20</v>
      </c>
      <c r="C27" s="32">
        <v>205.2</v>
      </c>
      <c r="D27" s="18" t="s">
        <v>7</v>
      </c>
      <c r="E27" s="19" t="s">
        <v>6</v>
      </c>
      <c r="F27" s="46">
        <f>B27*C27</f>
        <v>4104</v>
      </c>
    </row>
    <row r="28" spans="1:6" ht="48" outlineLevel="2">
      <c r="A28" s="14">
        <v>2</v>
      </c>
      <c r="B28" s="25">
        <v>20</v>
      </c>
      <c r="C28" s="32">
        <v>212.8</v>
      </c>
      <c r="D28" s="25" t="s">
        <v>7</v>
      </c>
      <c r="E28" s="25" t="s">
        <v>6</v>
      </c>
      <c r="F28" s="46">
        <f>B28*C28</f>
        <v>4256</v>
      </c>
    </row>
    <row r="29" spans="1:6" ht="48" outlineLevel="2">
      <c r="A29" s="14">
        <v>3</v>
      </c>
      <c r="B29" s="25">
        <v>10</v>
      </c>
      <c r="C29" s="32">
        <v>245.1</v>
      </c>
      <c r="D29" s="25" t="s">
        <v>7</v>
      </c>
      <c r="E29" s="25" t="s">
        <v>6</v>
      </c>
      <c r="F29" s="46">
        <f>B29*C29</f>
        <v>2451</v>
      </c>
    </row>
    <row r="30" spans="1:6" ht="48" outlineLevel="2">
      <c r="A30" s="14">
        <v>4</v>
      </c>
      <c r="B30" s="25">
        <v>20</v>
      </c>
      <c r="C30" s="32">
        <v>463.6</v>
      </c>
      <c r="D30" s="25" t="s">
        <v>7</v>
      </c>
      <c r="E30" s="25" t="s">
        <v>6</v>
      </c>
      <c r="F30" s="46">
        <f>B30*C30</f>
        <v>9272</v>
      </c>
    </row>
    <row r="31" spans="1:6" ht="48" outlineLevel="1">
      <c r="A31" s="51"/>
      <c r="B31" s="52"/>
      <c r="C31" s="53"/>
      <c r="D31" s="54" t="s">
        <v>17</v>
      </c>
      <c r="E31" s="52"/>
      <c r="F31" s="47">
        <f>SUBTOTAL(9,F27:F30)</f>
        <v>20083</v>
      </c>
    </row>
    <row r="32" spans="1:6">
      <c r="A32" s="51"/>
      <c r="B32" s="52"/>
      <c r="C32" s="53"/>
      <c r="D32" s="54" t="s">
        <v>18</v>
      </c>
      <c r="E32" s="52"/>
      <c r="F32" s="47">
        <f>SUBTOTAL(9,F2:F30)</f>
        <v>1088434.0399999998</v>
      </c>
    </row>
  </sheetData>
  <sortState ref="A2:F27">
    <sortCondition ref="D2:D2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Hoja3</vt:lpstr>
      <vt:lpstr>Hoja4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2017-10-13T10:53:44Z</dcterms:modified>
</cp:coreProperties>
</file>